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8_{9CBC4A24-A22B-440D-8D30-645128BF003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ECHNICAL EVALUATION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5" l="1"/>
  <c r="V6" i="5" l="1"/>
  <c r="R6" i="5"/>
  <c r="N6" i="5"/>
  <c r="J6" i="5"/>
  <c r="F6" i="5"/>
  <c r="F8" i="5"/>
  <c r="J8" i="5"/>
  <c r="N8" i="5"/>
  <c r="R8" i="5"/>
  <c r="V8" i="5"/>
  <c r="E10" i="5" l="1"/>
  <c r="D11" i="5" s="1"/>
  <c r="E11" i="5" s="1"/>
  <c r="V5" i="5"/>
  <c r="R5" i="5"/>
  <c r="N5" i="5"/>
  <c r="J5" i="5"/>
  <c r="F5" i="5"/>
  <c r="V4" i="5"/>
  <c r="R4" i="5"/>
  <c r="N4" i="5"/>
  <c r="J4" i="5"/>
  <c r="F4" i="5"/>
  <c r="V10" i="5" l="1"/>
  <c r="F10" i="5"/>
  <c r="J10" i="5"/>
  <c r="N10" i="5"/>
  <c r="R1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Do not change! </t>
        </r>
      </text>
    </comment>
    <comment ref="I2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Do not change! </t>
        </r>
      </text>
    </comment>
    <comment ref="M2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Do not change! </t>
        </r>
      </text>
    </comment>
    <comment ref="Q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Do not change! </t>
        </r>
      </text>
    </comment>
    <comment ref="U2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Do not change! </t>
        </r>
      </text>
    </comment>
  </commentList>
</comments>
</file>

<file path=xl/sharedStrings.xml><?xml version="1.0" encoding="utf-8"?>
<sst xmlns="http://schemas.openxmlformats.org/spreadsheetml/2006/main" count="32" uniqueCount="20">
  <si>
    <t>Score for General:</t>
  </si>
  <si>
    <t>PART A</t>
  </si>
  <si>
    <t>Tender 1</t>
  </si>
  <si>
    <t>Tender 2</t>
  </si>
  <si>
    <t>Tender 3</t>
  </si>
  <si>
    <t>Tender 4</t>
  </si>
  <si>
    <t>Tender 5</t>
  </si>
  <si>
    <t>Yes = 1, No = 0</t>
  </si>
  <si>
    <t>Weight</t>
  </si>
  <si>
    <t>Score</t>
  </si>
  <si>
    <t>General:</t>
  </si>
  <si>
    <t>NOTE:</t>
  </si>
  <si>
    <t>Final Technical Evaluation Score:</t>
  </si>
  <si>
    <t>will be considered technically unacceptable</t>
  </si>
  <si>
    <t xml:space="preserve">Firmware version installation procedure attached ? </t>
  </si>
  <si>
    <r>
      <t>Note:</t>
    </r>
    <r>
      <rPr>
        <sz val="8"/>
        <rFont val="Arial"/>
        <family val="2"/>
      </rPr>
      <t xml:space="preserve"> If the final score of the Tender is below 80 % the Tender</t>
    </r>
  </si>
  <si>
    <t>Installer archives on LIN board  controller indicated ?</t>
  </si>
  <si>
    <t>Firmware version on LIN Board controller indicated ?</t>
  </si>
  <si>
    <t>Data sheet for  LIN board complaint to OEM.</t>
  </si>
  <si>
    <t>Estimated delivery date within four weeks ( yes =10 and no =0)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</si>
</sst>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8"/>
      <name val="Arial"/>
      <family val="2"/>
    </font>
    <font>
      <sz val="9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i/>
      <sz val="12"/>
      <color indexed="9"/>
      <name val="Arial"/>
      <family val="2"/>
    </font>
    <font>
      <sz val="10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1" xfId="0" applyBorder="1" applyAlignment="1">
      <alignment vertical="center"/>
    </xf>
    <xf numFmtId="0" fontId="0" fillId="0" borderId="4" xfId="0" applyBorder="1"/>
    <xf numFmtId="0" fontId="2" fillId="0" borderId="1" xfId="0" applyFont="1" applyFill="1" applyBorder="1"/>
    <xf numFmtId="0" fontId="1" fillId="2" borderId="1" xfId="0" applyFont="1" applyFill="1" applyBorder="1"/>
    <xf numFmtId="0" fontId="3" fillId="3" borderId="3" xfId="0" applyFont="1" applyFill="1" applyBorder="1"/>
    <xf numFmtId="0" fontId="1" fillId="3" borderId="1" xfId="0" applyFont="1" applyFill="1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1" fillId="2" borderId="3" xfId="0" applyFont="1" applyFill="1" applyBorder="1"/>
    <xf numFmtId="0" fontId="0" fillId="0" borderId="1" xfId="0" applyBorder="1"/>
    <xf numFmtId="0" fontId="2" fillId="5" borderId="1" xfId="0" applyFont="1" applyFill="1" applyBorder="1"/>
    <xf numFmtId="0" fontId="1" fillId="2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5" borderId="3" xfId="0" applyFont="1" applyFill="1" applyBorder="1" applyAlignment="1">
      <alignment horizontal="right"/>
    </xf>
    <xf numFmtId="0" fontId="0" fillId="0" borderId="14" xfId="0" applyBorder="1"/>
    <xf numFmtId="9" fontId="4" fillId="5" borderId="15" xfId="0" applyNumberFormat="1" applyFont="1" applyFill="1" applyBorder="1"/>
    <xf numFmtId="9" fontId="4" fillId="5" borderId="0" xfId="0" applyNumberFormat="1" applyFont="1" applyFill="1" applyBorder="1"/>
    <xf numFmtId="0" fontId="5" fillId="0" borderId="0" xfId="0" applyFont="1" applyBorder="1" applyAlignment="1">
      <alignment horizontal="right"/>
    </xf>
    <xf numFmtId="0" fontId="6" fillId="6" borderId="0" xfId="0" applyFont="1" applyFill="1" applyAlignment="1"/>
    <xf numFmtId="0" fontId="4" fillId="5" borderId="14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7" fillId="5" borderId="16" xfId="0" applyFont="1" applyFill="1" applyBorder="1"/>
    <xf numFmtId="0" fontId="7" fillId="5" borderId="1" xfId="0" applyFont="1" applyFill="1" applyBorder="1" applyAlignment="1">
      <alignment horizontal="center" wrapText="1"/>
    </xf>
    <xf numFmtId="0" fontId="7" fillId="5" borderId="0" xfId="0" applyFont="1" applyFill="1" applyBorder="1" applyAlignment="1">
      <alignment horizontal="center" wrapText="1"/>
    </xf>
    <xf numFmtId="0" fontId="7" fillId="5" borderId="15" xfId="0" applyFont="1" applyFill="1" applyBorder="1"/>
    <xf numFmtId="0" fontId="7" fillId="5" borderId="2" xfId="0" applyFont="1" applyFill="1" applyBorder="1" applyAlignment="1">
      <alignment horizontal="center" wrapText="1"/>
    </xf>
    <xf numFmtId="0" fontId="5" fillId="7" borderId="16" xfId="0" applyFont="1" applyFill="1" applyBorder="1"/>
    <xf numFmtId="0" fontId="0" fillId="7" borderId="17" xfId="0" applyFill="1" applyBorder="1"/>
    <xf numFmtId="0" fontId="0" fillId="7" borderId="18" xfId="0" applyFill="1" applyBorder="1"/>
    <xf numFmtId="0" fontId="10" fillId="7" borderId="19" xfId="0" applyFont="1" applyFill="1" applyBorder="1"/>
    <xf numFmtId="0" fontId="0" fillId="7" borderId="0" xfId="0" applyFill="1" applyBorder="1"/>
    <xf numFmtId="0" fontId="0" fillId="7" borderId="6" xfId="0" applyFill="1" applyBorder="1"/>
    <xf numFmtId="0" fontId="11" fillId="7" borderId="19" xfId="0" applyFont="1" applyFill="1" applyBorder="1"/>
    <xf numFmtId="0" fontId="12" fillId="7" borderId="15" xfId="0" applyFont="1" applyFill="1" applyBorder="1"/>
    <xf numFmtId="0" fontId="0" fillId="7" borderId="12" xfId="0" applyFill="1" applyBorder="1"/>
    <xf numFmtId="0" fontId="0" fillId="7" borderId="13" xfId="0" applyFill="1" applyBorder="1"/>
    <xf numFmtId="0" fontId="7" fillId="5" borderId="1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wrapText="1"/>
    </xf>
    <xf numFmtId="2" fontId="7" fillId="5" borderId="1" xfId="0" applyNumberFormat="1" applyFont="1" applyFill="1" applyBorder="1" applyAlignment="1">
      <alignment horizontal="center" wrapText="1"/>
    </xf>
    <xf numFmtId="2" fontId="7" fillId="5" borderId="2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6" fillId="6" borderId="0" xfId="0" applyFont="1" applyFill="1" applyAlignment="1"/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7"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HELP 3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104775</xdr:rowOff>
    </xdr:from>
    <xdr:to>
      <xdr:col>2</xdr:col>
      <xdr:colOff>981075</xdr:colOff>
      <xdr:row>2</xdr:row>
      <xdr:rowOff>19050</xdr:rowOff>
    </xdr:to>
    <xdr:sp macro="" textlink="">
      <xdr:nvSpPr>
        <xdr:cNvPr id="2" name="Oval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152525" y="619125"/>
          <a:ext cx="962025" cy="428625"/>
        </a:xfrm>
        <a:prstGeom prst="ellipse">
          <a:avLst/>
        </a:prstGeom>
        <a:gradFill rotWithShape="1">
          <a:gsLst>
            <a:gs pos="0">
              <a:srgbClr val="339966"/>
            </a:gs>
            <a:gs pos="100000">
              <a:srgbClr val="18472F"/>
            </a:gs>
          </a:gsLst>
          <a:lin ang="2700000" scaled="1"/>
        </a:gradFill>
        <a:ln w="9525">
          <a:solidFill>
            <a:srgbClr val="339966"/>
          </a:solidFill>
          <a:round/>
          <a:headEnd/>
          <a:tailEnd/>
        </a:ln>
      </xdr:spPr>
    </xdr:sp>
    <xdr:clientData/>
  </xdr:twoCellAnchor>
  <xdr:twoCellAnchor>
    <xdr:from>
      <xdr:col>2</xdr:col>
      <xdr:colOff>188595</xdr:colOff>
      <xdr:row>0</xdr:row>
      <xdr:rowOff>161925</xdr:rowOff>
    </xdr:from>
    <xdr:to>
      <xdr:col>2</xdr:col>
      <xdr:colOff>851289</xdr:colOff>
      <xdr:row>1</xdr:row>
      <xdr:rowOff>133314</xdr:rowOff>
    </xdr:to>
    <xdr:sp macro="" textlink="">
      <xdr:nvSpPr>
        <xdr:cNvPr id="3" name="Text Box 1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322070" y="676275"/>
          <a:ext cx="662694" cy="314289"/>
        </a:xfrm>
        <a:prstGeom prst="rect">
          <a:avLst/>
        </a:prstGeom>
        <a:gradFill rotWithShape="1">
          <a:gsLst>
            <a:gs pos="0">
              <a:srgbClr val="339966"/>
            </a:gs>
            <a:gs pos="100000">
              <a:srgbClr val="339966">
                <a:gamma/>
                <a:shade val="46275"/>
                <a:invGamma/>
              </a:srgbClr>
            </a:gs>
          </a:gsLst>
          <a:lin ang="27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FFFFFF"/>
              </a:solidFill>
              <a:latin typeface="Arial"/>
              <a:cs typeface="Arial"/>
            </a:rPr>
            <a:t>Click for           Help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6"/>
  <sheetViews>
    <sheetView tabSelected="1" zoomScale="85" zoomScaleNormal="85" workbookViewId="0">
      <selection activeCell="B8" sqref="B8:C8"/>
    </sheetView>
  </sheetViews>
  <sheetFormatPr defaultRowHeight="15" x14ac:dyDescent="0.25"/>
  <cols>
    <col min="3" max="3" width="91.5703125" customWidth="1"/>
  </cols>
  <sheetData>
    <row r="1" spans="1:28" ht="15.75" thickBot="1" x14ac:dyDescent="0.3">
      <c r="B1" s="25" t="s">
        <v>1</v>
      </c>
      <c r="D1" s="47" t="s">
        <v>2</v>
      </c>
      <c r="E1" s="47"/>
      <c r="F1" s="47"/>
      <c r="G1" s="26"/>
      <c r="H1" s="47" t="s">
        <v>3</v>
      </c>
      <c r="I1" s="47"/>
      <c r="J1" s="47"/>
      <c r="K1" s="26"/>
      <c r="L1" s="47" t="s">
        <v>4</v>
      </c>
      <c r="M1" s="47"/>
      <c r="N1" s="47"/>
      <c r="O1" s="26"/>
      <c r="P1" s="47" t="s">
        <v>5</v>
      </c>
      <c r="Q1" s="47"/>
      <c r="R1" s="47"/>
      <c r="S1" s="26"/>
      <c r="T1" s="47" t="s">
        <v>6</v>
      </c>
      <c r="U1" s="47"/>
      <c r="V1" s="47"/>
      <c r="W1" s="27"/>
      <c r="X1" s="28"/>
    </row>
    <row r="2" spans="1:28" ht="13.5" customHeight="1" thickBot="1" x14ac:dyDescent="0.3">
      <c r="D2" s="45" t="s">
        <v>7</v>
      </c>
      <c r="E2" s="43" t="s">
        <v>8</v>
      </c>
      <c r="F2" s="43" t="s">
        <v>9</v>
      </c>
      <c r="G2" s="29"/>
      <c r="H2" s="45" t="s">
        <v>7</v>
      </c>
      <c r="I2" s="43" t="s">
        <v>8</v>
      </c>
      <c r="J2" s="43" t="s">
        <v>9</v>
      </c>
      <c r="K2" s="29"/>
      <c r="L2" s="45" t="s">
        <v>7</v>
      </c>
      <c r="M2" s="43" t="s">
        <v>8</v>
      </c>
      <c r="N2" s="43" t="s">
        <v>9</v>
      </c>
      <c r="O2" s="29"/>
      <c r="P2" s="45" t="s">
        <v>7</v>
      </c>
      <c r="Q2" s="43" t="s">
        <v>8</v>
      </c>
      <c r="R2" s="43" t="s">
        <v>9</v>
      </c>
      <c r="S2" s="29"/>
      <c r="T2" s="45" t="s">
        <v>7</v>
      </c>
      <c r="U2" s="43" t="s">
        <v>8</v>
      </c>
      <c r="V2" s="43" t="s">
        <v>9</v>
      </c>
      <c r="W2" s="30"/>
      <c r="X2" s="31"/>
    </row>
    <row r="3" spans="1:28" ht="12.75" customHeight="1" thickBot="1" x14ac:dyDescent="0.3">
      <c r="B3" s="54" t="s">
        <v>10</v>
      </c>
      <c r="C3" s="54"/>
      <c r="D3" s="46"/>
      <c r="E3" s="44"/>
      <c r="F3" s="44"/>
      <c r="G3" s="32"/>
      <c r="H3" s="46"/>
      <c r="I3" s="44"/>
      <c r="J3" s="44"/>
      <c r="K3" s="32"/>
      <c r="L3" s="46"/>
      <c r="M3" s="44"/>
      <c r="N3" s="44"/>
      <c r="O3" s="32"/>
      <c r="P3" s="46"/>
      <c r="Q3" s="44"/>
      <c r="R3" s="44"/>
      <c r="S3" s="32"/>
      <c r="T3" s="46"/>
      <c r="U3" s="44"/>
      <c r="V3" s="44"/>
      <c r="W3" s="30"/>
      <c r="X3" s="28" t="s">
        <v>11</v>
      </c>
    </row>
    <row r="4" spans="1:28" ht="50.25" customHeight="1" thickBot="1" x14ac:dyDescent="0.3">
      <c r="A4" s="3">
        <v>1</v>
      </c>
      <c r="B4" s="52" t="s">
        <v>18</v>
      </c>
      <c r="C4" s="53"/>
      <c r="D4" s="4"/>
      <c r="E4" s="5">
        <v>20</v>
      </c>
      <c r="F4" s="6">
        <f>D4*E4</f>
        <v>0</v>
      </c>
      <c r="G4" s="7"/>
      <c r="H4" s="4">
        <v>0</v>
      </c>
      <c r="I4" s="5">
        <v>20</v>
      </c>
      <c r="J4" s="6">
        <f>H4*I4</f>
        <v>0</v>
      </c>
      <c r="K4" s="8"/>
      <c r="L4" s="4"/>
      <c r="M4" s="5">
        <v>20</v>
      </c>
      <c r="N4" s="6">
        <f>L4*M4</f>
        <v>0</v>
      </c>
      <c r="O4" s="8"/>
      <c r="P4" s="4"/>
      <c r="Q4" s="5">
        <v>20</v>
      </c>
      <c r="R4" s="6">
        <f>P4*Q4</f>
        <v>0</v>
      </c>
      <c r="S4" s="8"/>
      <c r="T4" s="4"/>
      <c r="U4" s="5">
        <v>20</v>
      </c>
      <c r="V4" s="6">
        <f>T4*U4</f>
        <v>0</v>
      </c>
      <c r="W4" s="8"/>
      <c r="X4" s="9"/>
      <c r="Y4" s="1"/>
      <c r="Z4" s="1"/>
      <c r="AA4" s="1"/>
      <c r="AB4" s="10"/>
    </row>
    <row r="5" spans="1:28" ht="59.25" customHeight="1" thickBot="1" x14ac:dyDescent="0.3">
      <c r="A5" s="3">
        <v>2</v>
      </c>
      <c r="B5" s="52" t="s">
        <v>16</v>
      </c>
      <c r="C5" s="53"/>
      <c r="D5" s="4"/>
      <c r="E5" s="5">
        <v>35</v>
      </c>
      <c r="F5" s="6">
        <f>D5*E5</f>
        <v>0</v>
      </c>
      <c r="G5" s="7"/>
      <c r="H5" s="4">
        <v>0</v>
      </c>
      <c r="I5" s="5">
        <v>15</v>
      </c>
      <c r="J5" s="6">
        <f>H5*I5</f>
        <v>0</v>
      </c>
      <c r="K5" s="8"/>
      <c r="L5" s="4"/>
      <c r="M5" s="5">
        <v>15</v>
      </c>
      <c r="N5" s="6">
        <f>L5*M5</f>
        <v>0</v>
      </c>
      <c r="O5" s="8"/>
      <c r="P5" s="4"/>
      <c r="Q5" s="5">
        <v>15</v>
      </c>
      <c r="R5" s="6">
        <f>P5*Q5</f>
        <v>0</v>
      </c>
      <c r="S5" s="8"/>
      <c r="T5" s="4"/>
      <c r="U5" s="5">
        <v>15</v>
      </c>
      <c r="V5" s="6">
        <f>T5*U5</f>
        <v>0</v>
      </c>
      <c r="W5" s="8"/>
      <c r="X5" s="9"/>
      <c r="Y5" s="1"/>
      <c r="Z5" s="1"/>
      <c r="AA5" s="1"/>
      <c r="AB5" s="10"/>
    </row>
    <row r="6" spans="1:28" ht="57" customHeight="1" thickBot="1" x14ac:dyDescent="0.3">
      <c r="A6" s="3">
        <v>3</v>
      </c>
      <c r="B6" s="48" t="s">
        <v>17</v>
      </c>
      <c r="C6" s="49"/>
      <c r="D6" s="4"/>
      <c r="E6" s="5">
        <v>10</v>
      </c>
      <c r="F6" s="6">
        <f>D6*E6</f>
        <v>0</v>
      </c>
      <c r="G6" s="7"/>
      <c r="H6" s="4">
        <v>0</v>
      </c>
      <c r="I6" s="5">
        <v>15</v>
      </c>
      <c r="J6" s="6">
        <f>H6*I6</f>
        <v>0</v>
      </c>
      <c r="K6" s="8"/>
      <c r="L6" s="4"/>
      <c r="M6" s="5">
        <v>15</v>
      </c>
      <c r="N6" s="6">
        <f>L6*M6</f>
        <v>0</v>
      </c>
      <c r="O6" s="8"/>
      <c r="P6" s="4"/>
      <c r="Q6" s="5">
        <v>15</v>
      </c>
      <c r="R6" s="6">
        <f>P6*Q6</f>
        <v>0</v>
      </c>
      <c r="S6" s="8"/>
      <c r="T6" s="4"/>
      <c r="U6" s="5">
        <v>15</v>
      </c>
      <c r="V6" s="6">
        <f>T6*U6</f>
        <v>0</v>
      </c>
      <c r="W6" s="8"/>
      <c r="X6" s="11"/>
      <c r="Y6" s="1"/>
      <c r="Z6" s="1"/>
      <c r="AA6" s="1"/>
      <c r="AB6" s="10"/>
    </row>
    <row r="7" spans="1:28" ht="57" customHeight="1" thickBot="1" x14ac:dyDescent="0.3">
      <c r="A7" s="3">
        <v>4</v>
      </c>
      <c r="B7" s="48" t="s">
        <v>19</v>
      </c>
      <c r="C7" s="49"/>
      <c r="D7" s="4"/>
      <c r="E7" s="5">
        <v>10</v>
      </c>
      <c r="F7" s="6">
        <f>D7*E7</f>
        <v>0</v>
      </c>
      <c r="G7" s="7"/>
      <c r="H7" s="4"/>
      <c r="I7" s="5"/>
      <c r="J7" s="6"/>
      <c r="K7" s="8"/>
      <c r="L7" s="4"/>
      <c r="M7" s="5"/>
      <c r="N7" s="6"/>
      <c r="O7" s="8"/>
      <c r="P7" s="4"/>
      <c r="Q7" s="5"/>
      <c r="R7" s="6"/>
      <c r="S7" s="8"/>
      <c r="T7" s="4"/>
      <c r="U7" s="5"/>
      <c r="V7" s="6"/>
      <c r="W7" s="8"/>
      <c r="X7" s="11"/>
      <c r="Y7" s="1"/>
      <c r="Z7" s="1"/>
      <c r="AA7" s="1"/>
      <c r="AB7" s="10"/>
    </row>
    <row r="8" spans="1:28" ht="57" customHeight="1" thickBot="1" x14ac:dyDescent="0.3">
      <c r="A8" s="3">
        <v>5</v>
      </c>
      <c r="B8" s="48" t="s">
        <v>14</v>
      </c>
      <c r="C8" s="49"/>
      <c r="D8" s="4"/>
      <c r="E8" s="5">
        <v>25</v>
      </c>
      <c r="F8" s="6">
        <f>D8*E8</f>
        <v>0</v>
      </c>
      <c r="G8" s="7"/>
      <c r="H8" s="4">
        <v>0</v>
      </c>
      <c r="I8" s="5">
        <v>20</v>
      </c>
      <c r="J8" s="6">
        <f>H8*I8</f>
        <v>0</v>
      </c>
      <c r="K8" s="8"/>
      <c r="L8" s="4"/>
      <c r="M8" s="5">
        <v>20</v>
      </c>
      <c r="N8" s="6">
        <f>L8*M8</f>
        <v>0</v>
      </c>
      <c r="O8" s="8"/>
      <c r="P8" s="4"/>
      <c r="Q8" s="5">
        <v>20</v>
      </c>
      <c r="R8" s="6">
        <f>P8*Q8</f>
        <v>0</v>
      </c>
      <c r="S8" s="8"/>
      <c r="T8" s="4"/>
      <c r="U8" s="5">
        <v>20</v>
      </c>
      <c r="V8" s="6">
        <f>T8*U8</f>
        <v>0</v>
      </c>
      <c r="W8" s="8"/>
      <c r="X8" s="11"/>
      <c r="Y8" s="1"/>
      <c r="Z8" s="1"/>
      <c r="AA8" s="1"/>
      <c r="AB8" s="10"/>
    </row>
    <row r="9" spans="1:28" ht="15.75" thickBot="1" x14ac:dyDescent="0.3">
      <c r="A9" s="3"/>
      <c r="B9" s="50"/>
      <c r="C9" s="50"/>
      <c r="D9" s="4"/>
      <c r="E9" s="5"/>
      <c r="F9" s="6"/>
      <c r="G9" s="7"/>
      <c r="H9" s="4"/>
      <c r="I9" s="5"/>
      <c r="J9" s="6"/>
      <c r="K9" s="8"/>
      <c r="L9" s="4"/>
      <c r="M9" s="5"/>
      <c r="N9" s="6"/>
      <c r="O9" s="12"/>
      <c r="P9" s="4"/>
      <c r="Q9" s="5"/>
      <c r="R9" s="6"/>
      <c r="S9" s="6"/>
      <c r="T9" s="13"/>
      <c r="U9" s="14"/>
      <c r="V9" s="6"/>
      <c r="W9" s="15"/>
      <c r="X9" s="16"/>
      <c r="Y9" s="17"/>
      <c r="Z9" s="17"/>
      <c r="AA9" s="17"/>
      <c r="AB9" s="18"/>
    </row>
    <row r="10" spans="1:28" ht="15.75" thickBot="1" x14ac:dyDescent="0.3">
      <c r="B10" s="2"/>
      <c r="C10" s="19" t="s">
        <v>0</v>
      </c>
      <c r="E10" s="20">
        <f>SUM(E4:E9)</f>
        <v>100</v>
      </c>
      <c r="F10" s="21">
        <f>SUM(F4:F9)/100</f>
        <v>0</v>
      </c>
      <c r="G10" s="22"/>
      <c r="J10" s="21">
        <f>SUM(J4:J9)/100</f>
        <v>0</v>
      </c>
      <c r="K10" s="22"/>
      <c r="N10" s="21">
        <f>SUM(N4:N9)/100</f>
        <v>0</v>
      </c>
      <c r="O10" s="22"/>
      <c r="R10" s="21">
        <f>SUM(R4:R9)/100</f>
        <v>0</v>
      </c>
      <c r="S10" s="22"/>
      <c r="V10" s="21">
        <f>SUM(V4:V9)/100</f>
        <v>0</v>
      </c>
      <c r="W10" s="22"/>
    </row>
    <row r="11" spans="1:28" ht="16.5" thickBot="1" x14ac:dyDescent="0.3">
      <c r="B11" s="2"/>
      <c r="C11" s="23"/>
      <c r="D11" s="20">
        <f>SUM(E10)</f>
        <v>100</v>
      </c>
      <c r="E11" s="51" t="str">
        <f>IF(D11=100,"Correct weight value -well done!!","Incorrect value - total MUST be 100 for this section")</f>
        <v>Correct weight value -well done!!</v>
      </c>
      <c r="F11" s="51"/>
      <c r="G11" s="51"/>
      <c r="H11" s="51"/>
      <c r="I11" s="51"/>
      <c r="J11" s="51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</row>
    <row r="12" spans="1:28" ht="15.75" thickBot="1" x14ac:dyDescent="0.3"/>
    <row r="13" spans="1:28" x14ac:dyDescent="0.25">
      <c r="C13" s="33" t="s">
        <v>12</v>
      </c>
      <c r="D13" s="34"/>
      <c r="E13" s="34"/>
      <c r="F13" s="34"/>
      <c r="G13" s="35"/>
    </row>
    <row r="14" spans="1:28" x14ac:dyDescent="0.25">
      <c r="C14" s="36"/>
      <c r="D14" s="37"/>
      <c r="E14" s="37"/>
      <c r="F14" s="37"/>
      <c r="G14" s="38"/>
    </row>
    <row r="15" spans="1:28" x14ac:dyDescent="0.25">
      <c r="C15" s="39" t="s">
        <v>15</v>
      </c>
      <c r="D15" s="37"/>
      <c r="E15" s="37"/>
      <c r="F15" s="37"/>
      <c r="G15" s="38"/>
    </row>
    <row r="16" spans="1:28" ht="15.75" thickBot="1" x14ac:dyDescent="0.3">
      <c r="C16" s="40" t="s">
        <v>13</v>
      </c>
      <c r="D16" s="41"/>
      <c r="E16" s="41"/>
      <c r="F16" s="41"/>
      <c r="G16" s="42"/>
    </row>
  </sheetData>
  <mergeCells count="28">
    <mergeCell ref="B8:C8"/>
    <mergeCell ref="B9:C9"/>
    <mergeCell ref="E11:J11"/>
    <mergeCell ref="D1:F1"/>
    <mergeCell ref="H1:J1"/>
    <mergeCell ref="B4:C4"/>
    <mergeCell ref="B6:C6"/>
    <mergeCell ref="B3:C3"/>
    <mergeCell ref="J2:J3"/>
    <mergeCell ref="D2:D3"/>
    <mergeCell ref="E2:E3"/>
    <mergeCell ref="F2:F3"/>
    <mergeCell ref="H2:H3"/>
    <mergeCell ref="B7:C7"/>
    <mergeCell ref="I2:I3"/>
    <mergeCell ref="B5:C5"/>
    <mergeCell ref="R2:R3"/>
    <mergeCell ref="T2:T3"/>
    <mergeCell ref="L1:N1"/>
    <mergeCell ref="P1:R1"/>
    <mergeCell ref="T1:V1"/>
    <mergeCell ref="L2:L3"/>
    <mergeCell ref="U2:U3"/>
    <mergeCell ref="V2:V3"/>
    <mergeCell ref="M2:M3"/>
    <mergeCell ref="N2:N3"/>
    <mergeCell ref="P2:P3"/>
    <mergeCell ref="Q2:Q3"/>
  </mergeCells>
  <conditionalFormatting sqref="E11:W11">
    <cfRule type="cellIs" dxfId="6" priority="3" stopIfTrue="1" operator="equal">
      <formula>"""Correct weight value -well done!!"""</formula>
    </cfRule>
  </conditionalFormatting>
  <conditionalFormatting sqref="F10:G10 J10:K10 N10:O10 R10:S10 V10:W10">
    <cfRule type="cellIs" dxfId="5" priority="4" stopIfTrue="1" operator="lessThanOrEqual">
      <formula>0.8</formula>
    </cfRule>
    <cfRule type="cellIs" dxfId="4" priority="5" stopIfTrue="1" operator="greaterThan">
      <formula>0.8</formula>
    </cfRule>
  </conditionalFormatting>
  <conditionalFormatting sqref="E10">
    <cfRule type="cellIs" dxfId="3" priority="6" stopIfTrue="1" operator="equal">
      <formula>100</formula>
    </cfRule>
    <cfRule type="cellIs" dxfId="2" priority="7" stopIfTrue="1" operator="notEqual">
      <formula>100</formula>
    </cfRule>
  </conditionalFormatting>
  <conditionalFormatting sqref="D11">
    <cfRule type="cellIs" dxfId="1" priority="1" stopIfTrue="1" operator="equal">
      <formula>100</formula>
    </cfRule>
    <cfRule type="cellIs" dxfId="0" priority="2" stopIfTrue="1" operator="notEqual">
      <formula>100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TECHNICAL EVALUATION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2022-07-19T10:43:34Z</dcterms:modified>
</cp:coreProperties>
</file>